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https://d.docs.live.net/a25d647154e8be74/Documents/"/>
    </mc:Choice>
  </mc:AlternateContent>
  <xr:revisionPtr revIDLastSave="0" documentId="8_{F7280C83-7FC3-4830-9DF4-7FF1923D3D5C}" xr6:coauthVersionLast="38" xr6:coauthVersionMax="38" xr10:uidLastSave="{00000000-0000-0000-0000-000000000000}"/>
  <bookViews>
    <workbookView xWindow="0" yWindow="0" windowWidth="20040" windowHeight="5895" activeTab="1" xr2:uid="{00000000-000D-0000-FFFF-FFFF00000000}"/>
  </bookViews>
  <sheets>
    <sheet name="Sheet3" sheetId="3" r:id="rId1"/>
    <sheet name="Sheet1" sheetId="1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6" i="1" l="1"/>
  <c r="H37" i="1" s="1"/>
  <c r="H38" i="1" s="1"/>
  <c r="H35" i="1"/>
  <c r="H42" i="1" l="1"/>
  <c r="H41" i="1"/>
  <c r="B9" i="1"/>
</calcChain>
</file>

<file path=xl/sharedStrings.xml><?xml version="1.0" encoding="utf-8"?>
<sst xmlns="http://schemas.openxmlformats.org/spreadsheetml/2006/main" count="41" uniqueCount="41">
  <si>
    <t>classes</t>
  </si>
  <si>
    <t>frequency</t>
  </si>
  <si>
    <t>relative frequency</t>
  </si>
  <si>
    <t>Respondent</t>
  </si>
  <si>
    <t>E-mails</t>
  </si>
  <si>
    <t>This researcher asked 25 people the following question:  "On average, how many e-mails do you receive daily?"  The raw data appears below:</t>
  </si>
  <si>
    <t>0 to 10</t>
  </si>
  <si>
    <t xml:space="preserve">11 to 20 </t>
  </si>
  <si>
    <t xml:space="preserve">21 to 30 </t>
  </si>
  <si>
    <t>MAT215OL Term Project</t>
  </si>
  <si>
    <t>Student Name:________________________</t>
  </si>
  <si>
    <t>Revised</t>
  </si>
  <si>
    <t>Column1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</si>
  <si>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</si>
  <si>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</si>
  <si>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</si>
  <si>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</si>
  <si>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</si>
  <si>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</si>
  <si>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</si>
  <si>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</si>
  <si>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</si>
  <si>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</si>
  <si>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</si>
  <si>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</si>
  <si>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</si>
  <si>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Largest(1)</t>
  </si>
  <si>
    <t>Smallest(1)</t>
  </si>
  <si>
    <t>Data</t>
  </si>
  <si>
    <t>Sample Standard Deviation</t>
  </si>
  <si>
    <t>Sample Mean</t>
  </si>
  <si>
    <t>Sample Size</t>
  </si>
  <si>
    <t>Confidence Level</t>
  </si>
  <si>
    <t>Intermediate Calculations</t>
  </si>
  <si>
    <t>Standard Error of the Mean</t>
  </si>
  <si>
    <t>Degrees of Freedom</t>
  </si>
  <si>
    <r>
      <t>t</t>
    </r>
    <r>
      <rPr>
        <sz val="11"/>
        <rFont val="Calibri"/>
        <family val="2"/>
      </rPr>
      <t xml:space="preserve"> Value</t>
    </r>
  </si>
  <si>
    <t>Interval Half Width</t>
  </si>
  <si>
    <t>Confidence Interval</t>
  </si>
  <si>
    <t>Interval Lower Limit</t>
  </si>
  <si>
    <t>Interval Upper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</si>
</sst>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5" fillId="0" borderId="2" xfId="0" applyFont="1" applyFill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8" fillId="0" borderId="0" xfId="0" applyFont="1"/>
    <xf numFmtId="0" fontId="7" fillId="2" borderId="3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Continuous"/>
    </xf>
    <xf numFmtId="0" fontId="8" fillId="2" borderId="5" xfId="0" applyFont="1" applyFill="1" applyBorder="1"/>
    <xf numFmtId="0" fontId="8" fillId="2" borderId="5" xfId="0" applyFont="1" applyFill="1" applyBorder="1" applyProtection="1">
      <protection locked="0"/>
    </xf>
    <xf numFmtId="9" fontId="8" fillId="2" borderId="5" xfId="1" applyFont="1" applyFill="1" applyBorder="1" applyProtection="1">
      <protection locked="0"/>
    </xf>
    <xf numFmtId="0" fontId="7" fillId="0" borderId="0" xfId="0" applyFont="1" applyFill="1" applyBorder="1"/>
    <xf numFmtId="9" fontId="7" fillId="0" borderId="0" xfId="1" applyFont="1" applyFill="1" applyBorder="1" applyProtection="1">
      <protection locked="0"/>
    </xf>
    <xf numFmtId="0" fontId="8" fillId="0" borderId="0" xfId="0" applyFont="1" applyFill="1"/>
    <xf numFmtId="0" fontId="8" fillId="0" borderId="5" xfId="0" applyFont="1" applyBorder="1"/>
    <xf numFmtId="164" fontId="8" fillId="0" borderId="5" xfId="0" applyNumberFormat="1" applyFont="1" applyBorder="1"/>
    <xf numFmtId="0" fontId="9" fillId="0" borderId="5" xfId="0" applyFont="1" applyBorder="1"/>
    <xf numFmtId="0" fontId="8" fillId="0" borderId="6" xfId="0" applyFont="1" applyBorder="1"/>
    <xf numFmtId="0" fontId="8" fillId="3" borderId="5" xfId="0" applyFont="1" applyFill="1" applyBorder="1"/>
    <xf numFmtId="2" fontId="8" fillId="3" borderId="5" xfId="0" applyNumberFormat="1" applyFont="1" applyFill="1" applyBorder="1"/>
    <xf numFmtId="0" fontId="7" fillId="0" borderId="0" xfId="0" applyFont="1" applyBorder="1"/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E-Mail Survey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Sheet1!$F$9</c:f>
              <c:strCache>
                <c:ptCount val="1"/>
                <c:pt idx="0">
                  <c:v>relative 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Sheet1!$D$10:$D$12</c:f>
              <c:strCache>
                <c:ptCount val="3"/>
                <c:pt idx="0">
                  <c:v>0 to 10</c:v>
                </c:pt>
                <c:pt idx="1">
                  <c:v>11 to 20 </c:v>
                </c:pt>
                <c:pt idx="2">
                  <c:v>21 to 30 </c:v>
                </c:pt>
              </c:strCache>
            </c:strRef>
          </c:cat>
          <c:val>
            <c:numRef>
              <c:f>Sheet1!$F$10:$F$12</c:f>
              <c:numCache>
                <c:formatCode>0%</c:formatCode>
                <c:ptCount val="3"/>
                <c:pt idx="0">
                  <c:v>0.44</c:v>
                </c:pt>
                <c:pt idx="1">
                  <c:v>0.48</c:v>
                </c:pt>
                <c:pt idx="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B1-4EA4-8DB2-FDED0C625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220864"/>
        <c:axId val="180220536"/>
      </c:barChart>
      <c:catAx>
        <c:axId val="180220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</a:t>
                </a:r>
                <a:r>
                  <a:rPr lang="en-US" baseline="0"/>
                  <a:t> of Daily E-Mails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9755446194225722"/>
              <c:y val="0.887939632545931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220536"/>
        <c:crosses val="autoZero"/>
        <c:auto val="1"/>
        <c:lblAlgn val="ctr"/>
        <c:lblOffset val="100"/>
        <c:noMultiLvlLbl val="0"/>
      </c:catAx>
      <c:valAx>
        <c:axId val="180220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</a:t>
                </a:r>
                <a:r>
                  <a:rPr lang="en-US" baseline="0"/>
                  <a:t> of Respondents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22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1943100</xdr:colOff>
      <xdr:row>3</xdr:row>
      <xdr:rowOff>142875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391400" y="1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47625</xdr:colOff>
      <xdr:row>4</xdr:row>
      <xdr:rowOff>57150</xdr:rowOff>
    </xdr:from>
    <xdr:to>
      <xdr:col>5</xdr:col>
      <xdr:colOff>1028700</xdr:colOff>
      <xdr:row>7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7625" y="247650"/>
          <a:ext cx="840105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                   Raw Data                                                                                                                                 Relative Frequency Distribution</a:t>
          </a:r>
        </a:p>
      </xdr:txBody>
    </xdr:sp>
    <xdr:clientData/>
  </xdr:twoCellAnchor>
  <xdr:twoCellAnchor>
    <xdr:from>
      <xdr:col>2</xdr:col>
      <xdr:colOff>1671637</xdr:colOff>
      <xdr:row>13</xdr:row>
      <xdr:rowOff>14287</xdr:rowOff>
    </xdr:from>
    <xdr:to>
      <xdr:col>5</xdr:col>
      <xdr:colOff>557212</xdr:colOff>
      <xdr:row>20</xdr:row>
      <xdr:rowOff>223837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2028824</xdr:colOff>
      <xdr:row>21</xdr:row>
      <xdr:rowOff>342900</xdr:rowOff>
    </xdr:from>
    <xdr:to>
      <xdr:col>5</xdr:col>
      <xdr:colOff>1504950</xdr:colOff>
      <xdr:row>31</xdr:row>
      <xdr:rowOff>276225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 txBox="1"/>
          </xdr:nvSpPr>
          <xdr:spPr>
            <a:xfrm>
              <a:off x="3762374" y="6267450"/>
              <a:ext cx="5162551" cy="355282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/>
                <a:t>Mean number of e-mails is 11.8.  This is the average number of daily e-mails reporteed by the 25 respondents.</a:t>
              </a:r>
            </a:p>
            <a:p>
              <a:endParaRPr lang="en-US" sz="1100"/>
            </a:p>
            <a:p>
              <a:r>
                <a:rPr lang="en-US" sz="1100"/>
                <a:t>Standard deviation is 8.83 e-mails above and below</a:t>
              </a:r>
              <a:r>
                <a:rPr lang="en-US" sz="1100" baseline="0"/>
                <a:t> the mean. This is a wide standard deviation reflecting the wide range of responses.The empirical rule states that one standard deviation around the mean represents approximately 68% of the values.</a:t>
              </a:r>
            </a:p>
            <a:p>
              <a:endParaRPr lang="en-US" sz="1100" baseline="0"/>
            </a:p>
            <a:p>
              <a:r>
                <a:rPr lang="en-US" sz="1100" baseline="0"/>
                <a:t>95% Confidence interval with 24 degrees of freedom has a t-value of 2.064. </a:t>
              </a:r>
            </a:p>
            <a:p>
              <a:r>
                <a:rPr lang="en-US" sz="1100" baseline="0"/>
                <a:t>The interval is  11.8 +/- 2.064 •</a:t>
              </a:r>
              <a14:m>
                <m:oMath xmlns:m="http://schemas.openxmlformats.org/officeDocument/2006/math">
                  <m:f>
                    <m:fPr>
                      <m:ctrlPr>
                        <a:rPr lang="en-US" sz="1400" i="1" baseline="0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400" b="0" i="1" baseline="0">
                          <a:latin typeface="Cambria Math" panose="02040503050406030204" pitchFamily="18" charset="0"/>
                        </a:rPr>
                        <m:t>8.83</m:t>
                      </m:r>
                    </m:num>
                    <m:den>
                      <m:rad>
                        <m:radPr>
                          <m:degHide m:val="on"/>
                          <m:ctrlPr>
                            <a:rPr lang="en-US" sz="1400" i="1" baseline="0">
                              <a:latin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r>
                            <a:rPr lang="en-US" sz="1400" b="0" i="1" baseline="0">
                              <a:latin typeface="Cambria Math" panose="02040503050406030204" pitchFamily="18" charset="0"/>
                            </a:rPr>
                            <m:t>25</m:t>
                          </m:r>
                        </m:e>
                      </m:rad>
                    </m:den>
                  </m:f>
                </m:oMath>
              </a14:m>
              <a:r>
                <a:rPr lang="en-US" sz="1400"/>
                <a:t>.  </a:t>
              </a:r>
              <a:r>
                <a:rPr lang="en-US" sz="1200"/>
                <a:t>This computes to (8.16, 15.44).</a:t>
              </a:r>
            </a:p>
            <a:p>
              <a:r>
                <a:rPr lang="en-US" sz="1200"/>
                <a:t>Interpretation, Based on this sample data, I am 95% confident the true population daily average e-mails received is within this interval.</a:t>
              </a:r>
            </a:p>
            <a:p>
              <a:endParaRPr lang="en-US" sz="1200"/>
            </a:p>
            <a:p>
              <a:r>
                <a:rPr lang="en-US" sz="1200"/>
                <a:t>Final thoughts:  Some of my respondents do not use e-mails so they represent the "0" responses.  This</a:t>
              </a:r>
              <a:r>
                <a:rPr lang="en-US" sz="1200" baseline="0"/>
                <a:t> most likely skewed my results. I should have sampled only those who use e-mail.  My sample also included several retirees who no longer use work-related e-mails. This too may have lowered the daily average. I enjoyed my role as a primary researcher and was pleased that my sample was willing to participate.</a:t>
              </a:r>
              <a:endParaRPr lang="en-US" sz="1200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3762374" y="6267450"/>
              <a:ext cx="5162551" cy="355282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/>
                <a:t>Mean number of e-mails is 11.8.  This is the average number of daily e-mails reporteed by the 25 respondents.</a:t>
              </a:r>
            </a:p>
            <a:p>
              <a:endParaRPr lang="en-US" sz="1100"/>
            </a:p>
            <a:p>
              <a:r>
                <a:rPr lang="en-US" sz="1100"/>
                <a:t>Standard deviation is 8.83 e-mails above and below</a:t>
              </a:r>
              <a:r>
                <a:rPr lang="en-US" sz="1100" baseline="0"/>
                <a:t> the mean. This is a wide standard deviation reflecting the wide range of responses.The empirical rule states that one standard deviation around the mean represents approximately 68% of the values.</a:t>
              </a:r>
            </a:p>
            <a:p>
              <a:endParaRPr lang="en-US" sz="1100" baseline="0"/>
            </a:p>
            <a:p>
              <a:r>
                <a:rPr lang="en-US" sz="1100" baseline="0"/>
                <a:t>95% Confidence interval with 24 degrees of freedom has a t-value of 2.064. </a:t>
              </a:r>
            </a:p>
            <a:p>
              <a:r>
                <a:rPr lang="en-US" sz="1100" baseline="0"/>
                <a:t>The interval is  11.8 +/- 2.064 •</a:t>
              </a:r>
              <a:r>
                <a:rPr lang="en-US" sz="1400" b="0" i="0" baseline="0">
                  <a:latin typeface="Cambria Math" panose="02040503050406030204" pitchFamily="18" charset="0"/>
                </a:rPr>
                <a:t>8.83/√25</a:t>
              </a:r>
              <a:r>
                <a:rPr lang="en-US" sz="1400"/>
                <a:t>.  </a:t>
              </a:r>
              <a:r>
                <a:rPr lang="en-US" sz="1200"/>
                <a:t>This computes to (8.16, 15.44).</a:t>
              </a:r>
            </a:p>
            <a:p>
              <a:r>
                <a:rPr lang="en-US" sz="1200"/>
                <a:t>Interpretation, Based on this sample data, I am 95% confident the true population daily average e-mails received is within this interval.</a:t>
              </a:r>
            </a:p>
            <a:p>
              <a:endParaRPr lang="en-US" sz="1200"/>
            </a:p>
            <a:p>
              <a:r>
                <a:rPr lang="en-US" sz="1200"/>
                <a:t>Final thoughts:  Some of my respondents do not use e-mails so they represent the "0" responses.  This</a:t>
              </a:r>
              <a:r>
                <a:rPr lang="en-US" sz="1200" baseline="0"/>
                <a:t> most likely skewed my results. I should have sampled only those who use e-mail.  My sample also included several retirees who no longer use work-related e-mails. This too may have lowered the daily average. I enjoyed my role as a primary researcher and was pleased that my sample was willing to participate.</a:t>
              </a:r>
              <a:endParaRPr lang="en-US" sz="1200"/>
            </a:p>
          </xdr:txBody>
        </xdr:sp>
      </mc:Fallback>
    </mc:AlternateContent>
    <xdr:clientData/>
  </xdr:twoCellAnchor>
  <xdr:oneCellAnchor>
    <xdr:from>
      <xdr:col>3</xdr:col>
      <xdr:colOff>1228725</xdr:colOff>
      <xdr:row>2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01015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19051</xdr:rowOff>
    </xdr:from>
    <xdr:to>
      <xdr:col>13</xdr:col>
      <xdr:colOff>581026</xdr:colOff>
      <xdr:row>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7626" y="19051"/>
          <a:ext cx="8458200" cy="361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sqref="A1:B18"/>
    </sheetView>
  </sheetViews>
  <sheetFormatPr defaultRowHeight="15" x14ac:dyDescent="0.25"/>
  <sheetData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tabSelected="1" workbookViewId="0">
      <selection activeCell="D10" sqref="D10"/>
    </sheetView>
  </sheetViews>
  <sheetFormatPr defaultRowHeight="15" x14ac:dyDescent="0.25"/>
  <cols>
    <col min="1" max="1" width="15.7109375" customWidth="1"/>
    <col min="2" max="2" width="10.28515625" customWidth="1"/>
    <col min="3" max="3" width="30.7109375" customWidth="1"/>
    <col min="4" max="4" width="25" customWidth="1"/>
    <col min="5" max="5" width="29.5703125" customWidth="1"/>
    <col min="6" max="6" width="25.5703125" customWidth="1"/>
    <col min="7" max="7" width="21.28515625" customWidth="1"/>
  </cols>
  <sheetData>
    <row r="1" spans="1:8" x14ac:dyDescent="0.25">
      <c r="A1" s="6" t="s">
        <v>9</v>
      </c>
      <c r="B1" s="6"/>
      <c r="C1" s="6" t="s">
        <v>11</v>
      </c>
      <c r="D1" s="6"/>
    </row>
    <row r="2" spans="1:8" x14ac:dyDescent="0.25">
      <c r="A2" s="6" t="s">
        <v>10</v>
      </c>
    </row>
    <row r="3" spans="1:8" x14ac:dyDescent="0.25">
      <c r="A3" s="3" t="s">
        <v>5</v>
      </c>
    </row>
    <row r="4" spans="1:8" x14ac:dyDescent="0.25">
      <c r="A4" s="3"/>
    </row>
    <row r="5" spans="1:8" x14ac:dyDescent="0.25">
      <c r="A5" s="3"/>
    </row>
    <row r="6" spans="1:8" x14ac:dyDescent="0.25">
      <c r="A6" s="3"/>
    </row>
    <row r="7" spans="1:8" x14ac:dyDescent="0.25">
      <c r="A7" s="3"/>
    </row>
    <row r="8" spans="1:8" ht="29.25" thickBot="1" x14ac:dyDescent="0.5">
      <c r="A8" s="4" t="s">
        <v>3</v>
      </c>
      <c r="B8" s="4" t="s">
        <v>4</v>
      </c>
      <c r="G8" s="2"/>
    </row>
    <row r="9" spans="1:8" ht="15.75" x14ac:dyDescent="0.25">
      <c r="A9" s="4">
        <v>1</v>
      </c>
      <c r="B9" s="4">
        <f ca="1">AVERAGE(B9:B33)+AVERAGE(A9:A33)</f>
        <v>0</v>
      </c>
      <c r="D9" s="4" t="s">
        <v>0</v>
      </c>
      <c r="E9" s="4" t="s">
        <v>1</v>
      </c>
      <c r="F9" s="4" t="s">
        <v>2</v>
      </c>
      <c r="G9" s="9" t="s">
        <v>12</v>
      </c>
      <c r="H9" s="9"/>
    </row>
    <row r="10" spans="1:8" ht="28.5" customHeight="1" x14ac:dyDescent="0.25">
      <c r="A10" s="4">
        <v>2</v>
      </c>
      <c r="B10" s="4">
        <v>0</v>
      </c>
      <c r="D10" s="4" t="s">
        <v>6</v>
      </c>
      <c r="E10" s="4">
        <v>11</v>
      </c>
      <c r="F10" s="5">
        <v>0.44</v>
      </c>
      <c r="G10" s="7"/>
      <c r="H10" s="7"/>
    </row>
    <row r="11" spans="1:8" ht="15.75" x14ac:dyDescent="0.25">
      <c r="A11" s="4">
        <v>3</v>
      </c>
      <c r="B11" s="4">
        <v>15</v>
      </c>
      <c r="D11" s="4" t="s">
        <v>7</v>
      </c>
      <c r="E11" s="4">
        <v>12</v>
      </c>
      <c r="F11" s="5">
        <v>0.48</v>
      </c>
      <c r="G11" s="7" t="s">
        <v>13</v>
      </c>
      <c r="H11" s="7">
        <v>11.08</v>
      </c>
    </row>
    <row r="12" spans="1:8" ht="15.75" x14ac:dyDescent="0.25">
      <c r="A12" s="4">
        <v>4</v>
      </c>
      <c r="B12" s="4">
        <v>15</v>
      </c>
      <c r="D12" s="4" t="s">
        <v>8</v>
      </c>
      <c r="E12" s="4">
        <v>2</v>
      </c>
      <c r="F12" s="5">
        <v>0.08</v>
      </c>
      <c r="G12" s="7" t="s">
        <v>14</v>
      </c>
      <c r="H12" s="7">
        <v>1.7653328298085889</v>
      </c>
    </row>
    <row r="13" spans="1:8" ht="28.5" x14ac:dyDescent="0.45">
      <c r="A13" s="4">
        <v>5</v>
      </c>
      <c r="B13" s="4">
        <v>5</v>
      </c>
      <c r="D13" s="1"/>
      <c r="E13" s="1"/>
      <c r="F13" s="1"/>
      <c r="G13" s="7" t="s">
        <v>15</v>
      </c>
      <c r="H13" s="7">
        <v>15</v>
      </c>
    </row>
    <row r="14" spans="1:8" ht="28.5" customHeight="1" x14ac:dyDescent="0.45">
      <c r="A14" s="4">
        <v>6</v>
      </c>
      <c r="B14" s="4">
        <v>0</v>
      </c>
      <c r="D14" s="1"/>
      <c r="E14" s="1"/>
      <c r="F14" s="1"/>
      <c r="G14" s="7" t="s">
        <v>16</v>
      </c>
      <c r="H14" s="7">
        <v>15</v>
      </c>
    </row>
    <row r="15" spans="1:8" ht="28.5" customHeight="1" x14ac:dyDescent="0.45">
      <c r="A15" s="4">
        <v>7</v>
      </c>
      <c r="B15" s="4">
        <v>0</v>
      </c>
      <c r="D15" s="1"/>
      <c r="E15" s="1"/>
      <c r="F15" s="1"/>
      <c r="G15" s="7" t="s">
        <v>17</v>
      </c>
      <c r="H15" s="7">
        <v>8.8266641490429443</v>
      </c>
    </row>
    <row r="16" spans="1:8" ht="28.5" customHeight="1" x14ac:dyDescent="0.25">
      <c r="A16" s="4">
        <v>8</v>
      </c>
      <c r="B16" s="4">
        <v>2</v>
      </c>
      <c r="G16" s="7" t="s">
        <v>18</v>
      </c>
      <c r="H16" s="7">
        <v>77.910000000000011</v>
      </c>
    </row>
    <row r="17" spans="1:9" ht="28.5" customHeight="1" x14ac:dyDescent="0.25">
      <c r="A17" s="4">
        <v>9</v>
      </c>
      <c r="B17" s="4">
        <v>4</v>
      </c>
      <c r="G17" s="7" t="s">
        <v>19</v>
      </c>
      <c r="H17" s="7">
        <v>-0.85775488385329357</v>
      </c>
    </row>
    <row r="18" spans="1:9" ht="28.5" customHeight="1" x14ac:dyDescent="0.25">
      <c r="A18" s="4">
        <v>10</v>
      </c>
      <c r="B18" s="4">
        <v>10</v>
      </c>
      <c r="G18" s="7" t="s">
        <v>20</v>
      </c>
      <c r="H18" s="7">
        <v>0.1839573472115357</v>
      </c>
    </row>
    <row r="19" spans="1:9" ht="28.5" customHeight="1" x14ac:dyDescent="0.25">
      <c r="A19" s="4">
        <v>11</v>
      </c>
      <c r="B19" s="4">
        <v>7</v>
      </c>
      <c r="G19" s="7" t="s">
        <v>21</v>
      </c>
      <c r="H19" s="7">
        <v>30</v>
      </c>
    </row>
    <row r="20" spans="1:9" ht="28.5" customHeight="1" x14ac:dyDescent="0.25">
      <c r="A20" s="4">
        <v>12</v>
      </c>
      <c r="B20" s="4">
        <v>0</v>
      </c>
      <c r="G20" s="7" t="s">
        <v>22</v>
      </c>
      <c r="H20" s="7">
        <v>0</v>
      </c>
    </row>
    <row r="21" spans="1:9" ht="28.5" customHeight="1" x14ac:dyDescent="0.25">
      <c r="A21" s="4">
        <v>13</v>
      </c>
      <c r="B21" s="4">
        <v>11</v>
      </c>
      <c r="G21" s="7" t="s">
        <v>23</v>
      </c>
      <c r="H21" s="7">
        <v>30</v>
      </c>
    </row>
    <row r="22" spans="1:9" ht="28.5" customHeight="1" x14ac:dyDescent="0.25">
      <c r="A22" s="4">
        <v>14</v>
      </c>
      <c r="B22" s="4">
        <v>0</v>
      </c>
      <c r="G22" s="7" t="s">
        <v>24</v>
      </c>
      <c r="H22" s="7">
        <v>277</v>
      </c>
    </row>
    <row r="23" spans="1:9" ht="28.5" customHeight="1" x14ac:dyDescent="0.25">
      <c r="A23" s="4">
        <v>15</v>
      </c>
      <c r="B23" s="4">
        <v>15</v>
      </c>
      <c r="G23" s="7" t="s">
        <v>25</v>
      </c>
      <c r="H23" s="7">
        <v>25</v>
      </c>
    </row>
    <row r="24" spans="1:9" ht="28.5" customHeight="1" x14ac:dyDescent="0.25">
      <c r="A24" s="4">
        <v>16</v>
      </c>
      <c r="B24" s="4">
        <v>15</v>
      </c>
      <c r="G24" s="7" t="s">
        <v>26</v>
      </c>
      <c r="H24" s="7">
        <v>30</v>
      </c>
    </row>
    <row r="25" spans="1:9" ht="28.5" customHeight="1" thickBot="1" x14ac:dyDescent="0.3">
      <c r="A25" s="4">
        <v>17</v>
      </c>
      <c r="B25" s="4">
        <v>15</v>
      </c>
      <c r="G25" s="8" t="s">
        <v>27</v>
      </c>
      <c r="H25" s="8">
        <v>0</v>
      </c>
    </row>
    <row r="26" spans="1:9" ht="28.5" customHeight="1" x14ac:dyDescent="0.25">
      <c r="A26" s="4">
        <v>18</v>
      </c>
      <c r="B26" s="4">
        <v>20</v>
      </c>
    </row>
    <row r="27" spans="1:9" ht="28.5" customHeight="1" x14ac:dyDescent="0.25">
      <c r="A27" s="4">
        <v>19</v>
      </c>
      <c r="B27" s="4">
        <v>20</v>
      </c>
      <c r="G27" s="10"/>
      <c r="H27" s="11"/>
      <c r="I27" s="12"/>
    </row>
    <row r="28" spans="1:9" ht="28.5" customHeight="1" x14ac:dyDescent="0.25">
      <c r="A28" s="4">
        <v>20</v>
      </c>
      <c r="B28" s="4">
        <v>15</v>
      </c>
      <c r="G28" s="13" t="s">
        <v>28</v>
      </c>
      <c r="H28" s="14"/>
      <c r="I28" s="12"/>
    </row>
    <row r="29" spans="1:9" ht="28.5" customHeight="1" x14ac:dyDescent="0.25">
      <c r="A29" s="4">
        <v>21</v>
      </c>
      <c r="B29" s="4">
        <v>18</v>
      </c>
      <c r="G29" s="15" t="s">
        <v>29</v>
      </c>
      <c r="H29" s="16">
        <v>8.83</v>
      </c>
      <c r="I29" s="12"/>
    </row>
    <row r="30" spans="1:9" ht="28.5" customHeight="1" x14ac:dyDescent="0.25">
      <c r="A30" s="4">
        <v>22</v>
      </c>
      <c r="B30" s="4">
        <v>15</v>
      </c>
      <c r="G30" s="15" t="s">
        <v>30</v>
      </c>
      <c r="H30" s="16">
        <v>11.8</v>
      </c>
      <c r="I30" s="12"/>
    </row>
    <row r="31" spans="1:9" ht="28.5" customHeight="1" x14ac:dyDescent="0.25">
      <c r="A31" s="4">
        <v>23</v>
      </c>
      <c r="B31" s="4">
        <v>30</v>
      </c>
      <c r="G31" s="15" t="s">
        <v>31</v>
      </c>
      <c r="H31" s="16">
        <v>25</v>
      </c>
      <c r="I31" s="12"/>
    </row>
    <row r="32" spans="1:9" ht="28.5" customHeight="1" x14ac:dyDescent="0.25">
      <c r="A32" s="4">
        <v>24</v>
      </c>
      <c r="B32" s="4">
        <v>20</v>
      </c>
      <c r="G32" s="15" t="s">
        <v>32</v>
      </c>
      <c r="H32" s="17">
        <v>0.95</v>
      </c>
      <c r="I32" s="12"/>
    </row>
    <row r="33" spans="1:9" ht="28.5" customHeight="1" x14ac:dyDescent="0.25">
      <c r="A33" s="4">
        <v>25</v>
      </c>
      <c r="B33" s="4">
        <v>25</v>
      </c>
      <c r="G33" s="18"/>
      <c r="H33" s="19"/>
      <c r="I33" s="20"/>
    </row>
    <row r="34" spans="1:9" ht="28.5" customHeight="1" x14ac:dyDescent="0.25">
      <c r="G34" s="28" t="s">
        <v>33</v>
      </c>
      <c r="H34" s="29"/>
      <c r="I34" s="20"/>
    </row>
    <row r="35" spans="1:9" x14ac:dyDescent="0.25">
      <c r="G35" s="21" t="s">
        <v>34</v>
      </c>
      <c r="H35" s="22">
        <f>H29/SQRT(H31)</f>
        <v>1.766</v>
      </c>
      <c r="I35" s="12"/>
    </row>
    <row r="36" spans="1:9" x14ac:dyDescent="0.25">
      <c r="G36" s="21" t="s">
        <v>35</v>
      </c>
      <c r="H36" s="21">
        <f>H31 - 1</f>
        <v>24</v>
      </c>
      <c r="I36" s="12"/>
    </row>
    <row r="37" spans="1:9" x14ac:dyDescent="0.25">
      <c r="G37" s="23" t="s">
        <v>36</v>
      </c>
      <c r="H37" s="22">
        <f>_xlfn.T.INV.2T(1-H32, H36)</f>
        <v>2.0638985616280254</v>
      </c>
      <c r="I37" s="12"/>
    </row>
    <row r="38" spans="1:9" x14ac:dyDescent="0.25">
      <c r="G38" s="21" t="s">
        <v>37</v>
      </c>
      <c r="H38" s="22">
        <f>H37 * H35</f>
        <v>3.6448448598350929</v>
      </c>
      <c r="I38" s="12"/>
    </row>
    <row r="39" spans="1:9" x14ac:dyDescent="0.25">
      <c r="G39" s="24"/>
      <c r="H39" s="24"/>
      <c r="I39" s="12"/>
    </row>
    <row r="40" spans="1:9" x14ac:dyDescent="0.25">
      <c r="G40" s="30" t="s">
        <v>38</v>
      </c>
      <c r="H40" s="31"/>
      <c r="I40" s="12"/>
    </row>
    <row r="41" spans="1:9" x14ac:dyDescent="0.25">
      <c r="G41" s="25" t="s">
        <v>39</v>
      </c>
      <c r="H41" s="26">
        <f>H30 - H38</f>
        <v>8.1551551401649078</v>
      </c>
      <c r="I41" s="12"/>
    </row>
    <row r="42" spans="1:9" x14ac:dyDescent="0.25">
      <c r="G42" s="25" t="s">
        <v>40</v>
      </c>
      <c r="H42" s="26">
        <f>H30 + H38</f>
        <v>15.444844859835094</v>
      </c>
      <c r="I42" s="12"/>
    </row>
    <row r="43" spans="1:9" x14ac:dyDescent="0.25">
      <c r="G43" s="27"/>
      <c r="H43" s="27"/>
      <c r="I43" s="12"/>
    </row>
  </sheetData>
  <mergeCells count="2">
    <mergeCell ref="G34:H34"/>
    <mergeCell ref="G40:H4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4" sqref="A4:B29"/>
    </sheetView>
  </sheetViews>
  <sheetFormatPr defaultRowHeight="15" x14ac:dyDescent="0.25"/>
  <cols>
    <col min="1" max="1" width="16" customWidth="1"/>
    <col min="2" max="2" width="13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Walsh</dc:creator>
  <cp:lastModifiedBy>Mytay</cp:lastModifiedBy>
  <cp:lastPrinted>2014-09-16T00:18:16Z</cp:lastPrinted>
  <dcterms:created xsi:type="dcterms:W3CDTF">2014-09-15T23:28:05Z</dcterms:created>
  <dcterms:modified xsi:type="dcterms:W3CDTF">2018-12-05T23:02:17Z</dcterms:modified>
  <cp:contentStatus/>
</cp:coreProperties>
</file>